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30" yWindow="1395" windowWidth="19395" windowHeight="6990" tabRatio="793"/>
  </bookViews>
  <sheets>
    <sheet name="小学语文" sheetId="33" r:id="rId1"/>
    <sheet name="小学数学" sheetId="3" r:id="rId2"/>
    <sheet name="小学英语" sheetId="5" r:id="rId3"/>
    <sheet name="学前" sheetId="34" r:id="rId4"/>
  </sheets>
  <calcPr calcId="144525"/>
</workbook>
</file>

<file path=xl/calcChain.xml><?xml version="1.0" encoding="utf-8"?>
<calcChain xmlns="http://schemas.openxmlformats.org/spreadsheetml/2006/main">
  <c r="I5" i="34" l="1"/>
  <c r="I4" i="34"/>
  <c r="I3" i="34"/>
  <c r="G5" i="34"/>
  <c r="G4" i="34"/>
  <c r="G3" i="34"/>
  <c r="E5" i="34"/>
  <c r="E4" i="34"/>
  <c r="E3" i="34"/>
  <c r="G5" i="5"/>
  <c r="G4" i="5"/>
  <c r="G3" i="5"/>
  <c r="E5" i="5"/>
  <c r="E4" i="5"/>
  <c r="E3" i="5"/>
  <c r="G4" i="3"/>
  <c r="G3" i="3"/>
  <c r="E4" i="3"/>
  <c r="E3" i="3"/>
  <c r="G4" i="33"/>
  <c r="G6" i="33"/>
  <c r="G3" i="33"/>
  <c r="G5" i="33"/>
  <c r="E6" i="33"/>
  <c r="E3" i="33"/>
  <c r="E4" i="33"/>
  <c r="E5" i="33"/>
  <c r="H5" i="5" l="1"/>
  <c r="H4" i="3"/>
  <c r="H3" i="3"/>
  <c r="H6" i="33"/>
  <c r="J3" i="34"/>
  <c r="J5" i="34"/>
  <c r="J4" i="34"/>
  <c r="H3" i="5"/>
  <c r="H4" i="5"/>
  <c r="H4" i="33"/>
  <c r="H3" i="33"/>
  <c r="H5" i="33"/>
</calcChain>
</file>

<file path=xl/sharedStrings.xml><?xml version="1.0" encoding="utf-8"?>
<sst xmlns="http://schemas.openxmlformats.org/spreadsheetml/2006/main" count="74" uniqueCount="34">
  <si>
    <t>序号</t>
  </si>
  <si>
    <t>报考岗位</t>
    <phoneticPr fontId="2" type="noConversion"/>
  </si>
  <si>
    <t>姓名</t>
  </si>
  <si>
    <t>笔试成绩</t>
    <phoneticPr fontId="1" type="noConversion"/>
  </si>
  <si>
    <t>序号</t>
    <phoneticPr fontId="1" type="noConversion"/>
  </si>
  <si>
    <t>小学数学</t>
    <phoneticPr fontId="2" type="noConversion"/>
  </si>
  <si>
    <t>王荣进</t>
  </si>
  <si>
    <t>钟旭峰</t>
  </si>
  <si>
    <t>小学英语</t>
    <phoneticPr fontId="2" type="noConversion"/>
  </si>
  <si>
    <t>谭晓露</t>
  </si>
  <si>
    <t>韦依依</t>
  </si>
  <si>
    <t>赵俊丽</t>
  </si>
  <si>
    <t>小学语文</t>
    <phoneticPr fontId="2" type="noConversion"/>
  </si>
  <si>
    <t>郑芳梅</t>
  </si>
  <si>
    <t>叶婷婷</t>
  </si>
  <si>
    <t>季苏燕</t>
  </si>
  <si>
    <t>蔡洁洁</t>
    <phoneticPr fontId="1" type="noConversion"/>
  </si>
  <si>
    <t>笔试成绩×40%</t>
    <phoneticPr fontId="1" type="noConversion"/>
  </si>
  <si>
    <t>面试成绩</t>
    <phoneticPr fontId="1" type="noConversion"/>
  </si>
  <si>
    <t>面试成绩×60%</t>
    <phoneticPr fontId="1" type="noConversion"/>
  </si>
  <si>
    <t>总成绩</t>
    <phoneticPr fontId="1" type="noConversion"/>
  </si>
  <si>
    <t>排名</t>
    <phoneticPr fontId="1" type="noConversion"/>
  </si>
  <si>
    <t>学前教育</t>
    <phoneticPr fontId="1" type="noConversion"/>
  </si>
  <si>
    <t>何奕奕</t>
    <phoneticPr fontId="1" type="noConversion"/>
  </si>
  <si>
    <t>罗聪</t>
    <phoneticPr fontId="1" type="noConversion"/>
  </si>
  <si>
    <t>留梦琪</t>
    <phoneticPr fontId="1" type="noConversion"/>
  </si>
  <si>
    <t>素质测试成绩</t>
    <phoneticPr fontId="1" type="noConversion"/>
  </si>
  <si>
    <t>素质测试成绩×30%</t>
    <phoneticPr fontId="1" type="noConversion"/>
  </si>
  <si>
    <t>面试成绩×30%</t>
    <phoneticPr fontId="1" type="noConversion"/>
  </si>
  <si>
    <t>2020年莲都区教育局公开选聘教师总成绩及入围体检人员名单</t>
  </si>
  <si>
    <t>是否入围体检</t>
  </si>
  <si>
    <t>2020年莲都区教育局公开选聘教师总成绩及入围体检人员名单</t>
    <phoneticPr fontId="1" type="noConversion"/>
  </si>
  <si>
    <t>是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</si>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</sst>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</cellXfs>
  <cellStyles count="6">
    <cellStyle name="常规" xfId="0" builtinId="0"/>
    <cellStyle name="常规 10" xfId="2"/>
    <cellStyle name="常规 19" xfId="5"/>
    <cellStyle name="常规 2" xfId="1"/>
    <cellStyle name="常规 7 2" xfId="4"/>
    <cellStyle name="常规 7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O6" sqref="O6"/>
    </sheetView>
  </sheetViews>
  <sheetFormatPr defaultRowHeight="13.5"/>
  <cols>
    <col min="1" max="1" width="5.125" customWidth="1"/>
    <col min="3" max="3" width="7.75" customWidth="1"/>
    <col min="4" max="10" width="9" customWidth="1"/>
  </cols>
  <sheetData>
    <row r="1" spans="1:10" ht="27.75" customHeight="1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5" customFormat="1" ht="34.5" customHeight="1">
      <c r="A2" s="7" t="s">
        <v>0</v>
      </c>
      <c r="B2" s="7" t="s">
        <v>1</v>
      </c>
      <c r="C2" s="7" t="s">
        <v>2</v>
      </c>
      <c r="D2" s="7" t="s">
        <v>3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30</v>
      </c>
    </row>
    <row r="3" spans="1:10" s="5" customFormat="1" ht="27" customHeight="1">
      <c r="A3" s="9">
        <v>1</v>
      </c>
      <c r="B3" s="8" t="s">
        <v>12</v>
      </c>
      <c r="C3" s="11" t="s">
        <v>15</v>
      </c>
      <c r="D3" s="13">
        <v>56</v>
      </c>
      <c r="E3" s="13">
        <f>D3*0.4</f>
        <v>22.400000000000002</v>
      </c>
      <c r="F3" s="13">
        <v>86.4</v>
      </c>
      <c r="G3" s="13">
        <f>F3*0.6</f>
        <v>51.84</v>
      </c>
      <c r="H3" s="13">
        <f>E3+G3</f>
        <v>74.240000000000009</v>
      </c>
      <c r="I3" s="20">
        <v>1</v>
      </c>
      <c r="J3" s="9" t="s">
        <v>32</v>
      </c>
    </row>
    <row r="4" spans="1:10" s="5" customFormat="1" ht="27" customHeight="1">
      <c r="A4" s="9">
        <v>2</v>
      </c>
      <c r="B4" s="8" t="s">
        <v>12</v>
      </c>
      <c r="C4" s="11" t="s">
        <v>16</v>
      </c>
      <c r="D4" s="13">
        <v>57</v>
      </c>
      <c r="E4" s="13">
        <f>D4*0.4</f>
        <v>22.8</v>
      </c>
      <c r="F4" s="13">
        <v>84</v>
      </c>
      <c r="G4" s="13">
        <f>F4*0.6</f>
        <v>50.4</v>
      </c>
      <c r="H4" s="13">
        <f>E4+G4</f>
        <v>73.2</v>
      </c>
      <c r="I4" s="20">
        <v>2</v>
      </c>
      <c r="J4" s="9"/>
    </row>
    <row r="5" spans="1:10" s="5" customFormat="1" ht="27" customHeight="1">
      <c r="A5" s="9">
        <v>3</v>
      </c>
      <c r="B5" s="8" t="s">
        <v>12</v>
      </c>
      <c r="C5" s="11" t="s">
        <v>13</v>
      </c>
      <c r="D5" s="13">
        <v>64.5</v>
      </c>
      <c r="E5" s="13">
        <f>D5*0.4</f>
        <v>25.8</v>
      </c>
      <c r="F5" s="13">
        <v>78</v>
      </c>
      <c r="G5" s="13">
        <f>F5*0.6</f>
        <v>46.8</v>
      </c>
      <c r="H5" s="13">
        <f>E5+G5</f>
        <v>72.599999999999994</v>
      </c>
      <c r="I5" s="20">
        <v>3</v>
      </c>
      <c r="J5" s="9"/>
    </row>
    <row r="6" spans="1:10" s="5" customFormat="1" ht="27" customHeight="1">
      <c r="A6" s="9">
        <v>4</v>
      </c>
      <c r="B6" s="8" t="s">
        <v>12</v>
      </c>
      <c r="C6" s="11" t="s">
        <v>14</v>
      </c>
      <c r="D6" s="13">
        <v>56</v>
      </c>
      <c r="E6" s="13">
        <f>D6*0.4</f>
        <v>22.400000000000002</v>
      </c>
      <c r="F6" s="13">
        <v>81</v>
      </c>
      <c r="G6" s="13">
        <f>F6*0.6</f>
        <v>48.6</v>
      </c>
      <c r="H6" s="13">
        <f>E6+G6</f>
        <v>71</v>
      </c>
      <c r="I6" s="20">
        <v>4</v>
      </c>
      <c r="J6" s="9"/>
    </row>
  </sheetData>
  <sortState ref="A3:O6">
    <sortCondition descending="1" ref="H3:H6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2" sqref="A1:K1048576"/>
    </sheetView>
  </sheetViews>
  <sheetFormatPr defaultRowHeight="13.5"/>
  <cols>
    <col min="1" max="1" width="5" customWidth="1"/>
    <col min="2" max="2" width="10.5" customWidth="1"/>
    <col min="3" max="3" width="8.875" customWidth="1"/>
    <col min="4" max="10" width="8.5" customWidth="1"/>
  </cols>
  <sheetData>
    <row r="1" spans="1:10" ht="27" customHeight="1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6" customHeight="1">
      <c r="A2" s="6" t="s">
        <v>4</v>
      </c>
      <c r="B2" s="17" t="s">
        <v>1</v>
      </c>
      <c r="C2" s="17" t="s">
        <v>2</v>
      </c>
      <c r="D2" s="7" t="s">
        <v>3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30</v>
      </c>
    </row>
    <row r="3" spans="1:10" ht="35.25" customHeight="1">
      <c r="A3" s="4">
        <v>1</v>
      </c>
      <c r="B3" s="10" t="s">
        <v>5</v>
      </c>
      <c r="C3" s="11" t="s">
        <v>6</v>
      </c>
      <c r="D3" s="13">
        <v>64.5</v>
      </c>
      <c r="E3" s="13">
        <f>D3*0.4</f>
        <v>25.8</v>
      </c>
      <c r="F3" s="13">
        <v>89.6</v>
      </c>
      <c r="G3" s="13">
        <f>F3*0.6</f>
        <v>53.76</v>
      </c>
      <c r="H3" s="13">
        <f>E3+G3</f>
        <v>79.56</v>
      </c>
      <c r="I3" s="20">
        <v>1</v>
      </c>
      <c r="J3" s="13" t="s">
        <v>32</v>
      </c>
    </row>
    <row r="4" spans="1:10" ht="35.25" customHeight="1">
      <c r="A4" s="4">
        <v>2</v>
      </c>
      <c r="B4" s="10" t="s">
        <v>5</v>
      </c>
      <c r="C4" s="14" t="s">
        <v>7</v>
      </c>
      <c r="D4" s="13">
        <v>56</v>
      </c>
      <c r="E4" s="13">
        <f>D4*0.4</f>
        <v>22.400000000000002</v>
      </c>
      <c r="F4" s="13">
        <v>85</v>
      </c>
      <c r="G4" s="13">
        <f>F4*0.6</f>
        <v>51</v>
      </c>
      <c r="H4" s="13">
        <f>E4+G4</f>
        <v>73.400000000000006</v>
      </c>
      <c r="I4" s="20">
        <v>2</v>
      </c>
      <c r="J4" s="13"/>
    </row>
  </sheetData>
  <sortState ref="B3:V23">
    <sortCondition descending="1" ref="D3:D23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E14" sqref="E14"/>
    </sheetView>
  </sheetViews>
  <sheetFormatPr defaultRowHeight="13.5"/>
  <cols>
    <col min="1" max="1" width="5.375" style="3" customWidth="1"/>
    <col min="2" max="2" width="9.5" customWidth="1"/>
    <col min="3" max="3" width="7.75" customWidth="1"/>
    <col min="4" max="10" width="8.875" customWidth="1"/>
  </cols>
  <sheetData>
    <row r="1" spans="1:10" ht="34.5" customHeight="1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2" customHeight="1">
      <c r="A2" s="6" t="s">
        <v>4</v>
      </c>
      <c r="B2" s="17" t="s">
        <v>1</v>
      </c>
      <c r="C2" s="17" t="s">
        <v>2</v>
      </c>
      <c r="D2" s="7" t="s">
        <v>3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30</v>
      </c>
    </row>
    <row r="3" spans="1:10" ht="25.5" customHeight="1">
      <c r="A3" s="4">
        <v>1</v>
      </c>
      <c r="B3" s="12" t="s">
        <v>8</v>
      </c>
      <c r="C3" s="15" t="s">
        <v>9</v>
      </c>
      <c r="D3" s="13">
        <v>82.8</v>
      </c>
      <c r="E3" s="13">
        <f>D3*0.4</f>
        <v>33.119999999999997</v>
      </c>
      <c r="F3" s="13">
        <v>86.4</v>
      </c>
      <c r="G3" s="13">
        <f>F3*0.6</f>
        <v>51.84</v>
      </c>
      <c r="H3" s="13">
        <f>E3+G3</f>
        <v>84.960000000000008</v>
      </c>
      <c r="I3" s="20">
        <v>1</v>
      </c>
      <c r="J3" s="13" t="s">
        <v>32</v>
      </c>
    </row>
    <row r="4" spans="1:10" ht="25.5" customHeight="1">
      <c r="A4" s="4">
        <v>2</v>
      </c>
      <c r="B4" s="12" t="s">
        <v>8</v>
      </c>
      <c r="C4" s="14" t="s">
        <v>11</v>
      </c>
      <c r="D4" s="13">
        <v>74</v>
      </c>
      <c r="E4" s="13">
        <f>D4*0.4</f>
        <v>29.6</v>
      </c>
      <c r="F4" s="13">
        <v>82</v>
      </c>
      <c r="G4" s="13">
        <f>F4*0.6</f>
        <v>49.199999999999996</v>
      </c>
      <c r="H4" s="13">
        <f>E4+G4</f>
        <v>78.8</v>
      </c>
      <c r="I4" s="20">
        <v>2</v>
      </c>
      <c r="J4" s="13"/>
    </row>
    <row r="5" spans="1:10" ht="25.5" customHeight="1">
      <c r="A5" s="4">
        <v>3</v>
      </c>
      <c r="B5" s="12" t="s">
        <v>8</v>
      </c>
      <c r="C5" s="16" t="s">
        <v>10</v>
      </c>
      <c r="D5" s="13">
        <v>75.5</v>
      </c>
      <c r="E5" s="13">
        <f>D5*0.4</f>
        <v>30.200000000000003</v>
      </c>
      <c r="F5" s="13">
        <v>79.599999999999994</v>
      </c>
      <c r="G5" s="13">
        <f>F5*0.6</f>
        <v>47.76</v>
      </c>
      <c r="H5" s="13">
        <f>E5+G5</f>
        <v>77.960000000000008</v>
      </c>
      <c r="I5" s="20">
        <v>3</v>
      </c>
      <c r="J5" s="13"/>
    </row>
  </sheetData>
  <sortState ref="A3:O5">
    <sortCondition descending="1" ref="H3:H5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H17" sqref="H17"/>
    </sheetView>
  </sheetViews>
  <sheetFormatPr defaultRowHeight="13.5"/>
  <cols>
    <col min="1" max="1" width="5.75" bestFit="1" customWidth="1"/>
    <col min="2" max="2" width="9.75" bestFit="1" customWidth="1"/>
    <col min="3" max="3" width="7.125" bestFit="1" customWidth="1"/>
    <col min="10" max="10" width="9.25" style="3" customWidth="1"/>
    <col min="11" max="11" width="5" bestFit="1" customWidth="1"/>
    <col min="12" max="12" width="8" customWidth="1"/>
  </cols>
  <sheetData>
    <row r="1" spans="1:12" ht="30.75" customHeight="1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41.25" customHeight="1">
      <c r="A2" s="6" t="s">
        <v>4</v>
      </c>
      <c r="B2" s="17" t="s">
        <v>1</v>
      </c>
      <c r="C2" s="17" t="s">
        <v>2</v>
      </c>
      <c r="D2" s="7" t="s">
        <v>3</v>
      </c>
      <c r="E2" s="1" t="s">
        <v>17</v>
      </c>
      <c r="F2" s="1" t="s">
        <v>26</v>
      </c>
      <c r="G2" s="1" t="s">
        <v>27</v>
      </c>
      <c r="H2" s="1" t="s">
        <v>18</v>
      </c>
      <c r="I2" s="1" t="s">
        <v>28</v>
      </c>
      <c r="J2" s="1" t="s">
        <v>20</v>
      </c>
      <c r="K2" s="1" t="s">
        <v>21</v>
      </c>
      <c r="L2" s="1" t="s">
        <v>30</v>
      </c>
    </row>
    <row r="3" spans="1:12" ht="30" customHeight="1">
      <c r="A3" s="9">
        <v>1</v>
      </c>
      <c r="B3" s="8" t="s">
        <v>22</v>
      </c>
      <c r="C3" s="9" t="s">
        <v>23</v>
      </c>
      <c r="D3" s="19">
        <v>73.5</v>
      </c>
      <c r="E3" s="18">
        <f>D3*0.4</f>
        <v>29.400000000000002</v>
      </c>
      <c r="F3" s="18">
        <v>81.400000000000006</v>
      </c>
      <c r="G3" s="18">
        <f>F3*0.3</f>
        <v>24.42</v>
      </c>
      <c r="H3" s="18">
        <v>81.400000000000006</v>
      </c>
      <c r="I3" s="18">
        <f>H3*0.3</f>
        <v>24.42</v>
      </c>
      <c r="J3" s="2">
        <f>E3+G3+I3</f>
        <v>78.240000000000009</v>
      </c>
      <c r="K3" s="18">
        <v>1</v>
      </c>
      <c r="L3" s="18" t="s">
        <v>33</v>
      </c>
    </row>
    <row r="4" spans="1:12" ht="30" customHeight="1">
      <c r="A4" s="9">
        <v>2</v>
      </c>
      <c r="B4" s="8" t="s">
        <v>22</v>
      </c>
      <c r="C4" s="9" t="s">
        <v>25</v>
      </c>
      <c r="D4" s="19">
        <v>67.5</v>
      </c>
      <c r="E4" s="18">
        <f>D4*0.4</f>
        <v>27</v>
      </c>
      <c r="F4" s="18">
        <v>84.6</v>
      </c>
      <c r="G4" s="18">
        <f>F4*0.3</f>
        <v>25.38</v>
      </c>
      <c r="H4" s="18">
        <v>81.400000000000006</v>
      </c>
      <c r="I4" s="18">
        <f>H4*0.3</f>
        <v>24.42</v>
      </c>
      <c r="J4" s="2">
        <f>E4+G4+I4</f>
        <v>76.8</v>
      </c>
      <c r="K4" s="18">
        <v>2</v>
      </c>
      <c r="L4" s="18"/>
    </row>
    <row r="5" spans="1:12" ht="30" customHeight="1">
      <c r="A5" s="9">
        <v>3</v>
      </c>
      <c r="B5" s="8" t="s">
        <v>22</v>
      </c>
      <c r="C5" s="9" t="s">
        <v>24</v>
      </c>
      <c r="D5" s="19">
        <v>68.5</v>
      </c>
      <c r="E5" s="18">
        <f>D5*0.4</f>
        <v>27.400000000000002</v>
      </c>
      <c r="F5" s="18">
        <v>79.2</v>
      </c>
      <c r="G5" s="18">
        <f>F5*0.3</f>
        <v>23.76</v>
      </c>
      <c r="H5" s="18">
        <v>79.2</v>
      </c>
      <c r="I5" s="18">
        <f>H5*0.3</f>
        <v>23.76</v>
      </c>
      <c r="J5" s="2">
        <f>E5+G5+I5</f>
        <v>74.92</v>
      </c>
      <c r="K5" s="18">
        <v>3</v>
      </c>
      <c r="L5" s="18"/>
    </row>
  </sheetData>
  <sortState ref="A3:Q5">
    <sortCondition descending="1" ref="J3:J5"/>
  </sortState>
  <mergeCells count="1">
    <mergeCell ref="A1:L1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小学语文</vt:lpstr>
      <vt:lpstr>小学数学</vt:lpstr>
      <vt:lpstr>小学英语</vt:lpstr>
      <vt:lpstr>学前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邹丽珍</cp:lastModifiedBy>
  <cp:lastPrinted>2020-08-11T11:38:46Z</cp:lastPrinted>
  <dcterms:created xsi:type="dcterms:W3CDTF">2019-07-26T05:08:34Z</dcterms:created>
  <dcterms:modified xsi:type="dcterms:W3CDTF">2020-08-13T00:36:52Z</dcterms:modified>
</cp:coreProperties>
</file>